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issa Mann\Desktop\"/>
    </mc:Choice>
  </mc:AlternateContent>
  <bookViews>
    <workbookView xWindow="0" yWindow="0" windowWidth="28800" windowHeight="12435"/>
  </bookViews>
  <sheets>
    <sheet name="Data" sheetId="1" r:id="rId1"/>
  </sheets>
  <calcPr calcId="152511"/>
</workbook>
</file>

<file path=xl/calcChain.xml><?xml version="1.0" encoding="utf-8"?>
<calcChain xmlns="http://schemas.openxmlformats.org/spreadsheetml/2006/main">
  <c r="G5" i="1" l="1"/>
  <c r="M5" i="1" s="1"/>
  <c r="G3" i="1"/>
  <c r="K3" i="1" s="1"/>
  <c r="O3" i="1" l="1"/>
  <c r="N5" i="1"/>
  <c r="O5" i="1"/>
  <c r="N3" i="1"/>
  <c r="M3" i="1"/>
  <c r="M6" i="1" s="1"/>
  <c r="M7" i="1" s="1"/>
  <c r="J3" i="1"/>
  <c r="L3" i="1"/>
  <c r="J5" i="1"/>
  <c r="L5" i="1"/>
  <c r="G6" i="1"/>
  <c r="G7" i="1" s="1"/>
  <c r="K5" i="1"/>
  <c r="K6" i="1" s="1"/>
  <c r="K7" i="1" s="1"/>
  <c r="N6" i="1" l="1"/>
  <c r="N7" i="1" s="1"/>
  <c r="O6" i="1"/>
  <c r="O7" i="1" s="1"/>
  <c r="J6" i="1"/>
  <c r="J7" i="1" s="1"/>
  <c r="L6" i="1"/>
  <c r="L7" i="1" s="1"/>
</calcChain>
</file>

<file path=xl/sharedStrings.xml><?xml version="1.0" encoding="utf-8"?>
<sst xmlns="http://schemas.openxmlformats.org/spreadsheetml/2006/main" count="13" uniqueCount="13">
  <si>
    <t>Toner Cost</t>
  </si>
  <si>
    <t>Printer Cost</t>
  </si>
  <si>
    <t>Toner Yield</t>
  </si>
  <si>
    <t>Toner Cost Per Page</t>
  </si>
  <si>
    <t>Lexmark MS310dn</t>
  </si>
  <si>
    <t>Kyocera Ecosys P2135dn</t>
  </si>
  <si>
    <t>Printer Name</t>
  </si>
  <si>
    <t>Total Cost at Page Count</t>
  </si>
  <si>
    <t>Savings at Page Count</t>
  </si>
  <si>
    <t>% Savings at Page Count</t>
  </si>
  <si>
    <t>Savings per page</t>
  </si>
  <si>
    <t>%Savings per page</t>
  </si>
  <si>
    <t>Fill out the blue cells in row five with any competing printer's information to see for yourself just how much money Kyocera can save you!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</si>
</sst>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.00000_);_(&quot;$&quot;* \(#,##0.000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6" fillId="4" borderId="0" applyNumberFormat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10" fontId="0" fillId="0" borderId="2" xfId="2" applyNumberFormat="1" applyFont="1" applyBorder="1"/>
    <xf numFmtId="44" fontId="3" fillId="3" borderId="2" xfId="4" applyNumberFormat="1" applyBorder="1"/>
    <xf numFmtId="44" fontId="2" fillId="2" borderId="2" xfId="3" applyNumberFormat="1" applyBorder="1"/>
    <xf numFmtId="10" fontId="3" fillId="3" borderId="2" xfId="4" applyNumberFormat="1" applyBorder="1"/>
    <xf numFmtId="10" fontId="2" fillId="2" borderId="2" xfId="3" applyNumberFormat="1" applyBorder="1"/>
    <xf numFmtId="0" fontId="4" fillId="0" borderId="0" xfId="0" applyFont="1" applyBorder="1"/>
    <xf numFmtId="0" fontId="0" fillId="0" borderId="0" xfId="0" applyBorder="1"/>
    <xf numFmtId="0" fontId="0" fillId="0" borderId="4" xfId="0" applyBorder="1"/>
    <xf numFmtId="0" fontId="4" fillId="0" borderId="5" xfId="0" applyFont="1" applyBorder="1"/>
    <xf numFmtId="44" fontId="0" fillId="0" borderId="1" xfId="1" applyFont="1" applyBorder="1"/>
    <xf numFmtId="44" fontId="0" fillId="0" borderId="3" xfId="1" applyFont="1" applyBorder="1"/>
    <xf numFmtId="0" fontId="0" fillId="0" borderId="3" xfId="0" applyBorder="1"/>
    <xf numFmtId="164" fontId="0" fillId="0" borderId="3" xfId="1" applyNumberFormat="1" applyFont="1" applyBorder="1"/>
    <xf numFmtId="44" fontId="0" fillId="0" borderId="3" xfId="0" applyNumberFormat="1" applyBorder="1"/>
    <xf numFmtId="0" fontId="4" fillId="0" borderId="7" xfId="0" applyFont="1" applyBorder="1"/>
    <xf numFmtId="0" fontId="4" fillId="0" borderId="8" xfId="0" applyFont="1" applyBorder="1"/>
    <xf numFmtId="0" fontId="4" fillId="0" borderId="6" xfId="0" applyFont="1" applyBorder="1"/>
    <xf numFmtId="3" fontId="4" fillId="0" borderId="6" xfId="0" applyNumberFormat="1" applyFont="1" applyBorder="1"/>
    <xf numFmtId="0" fontId="0" fillId="0" borderId="8" xfId="0" applyBorder="1"/>
    <xf numFmtId="0" fontId="4" fillId="0" borderId="9" xfId="0" applyFont="1" applyBorder="1"/>
    <xf numFmtId="0" fontId="6" fillId="4" borderId="3" xfId="5" applyBorder="1"/>
    <xf numFmtId="44" fontId="6" fillId="4" borderId="3" xfId="5" applyNumberFormat="1" applyBorder="1"/>
    <xf numFmtId="44" fontId="6" fillId="4" borderId="1" xfId="5" applyNumberFormat="1" applyBorder="1"/>
    <xf numFmtId="0" fontId="6" fillId="4" borderId="5" xfId="5" applyBorder="1"/>
    <xf numFmtId="0" fontId="5" fillId="0" borderId="0" xfId="0" applyFont="1" applyBorder="1" applyAlignment="1">
      <alignment horizontal="center"/>
    </xf>
  </cellXfs>
  <cellStyles count="6">
    <cellStyle name="Accent1" xfId="5" builtinId="29"/>
    <cellStyle name="Bad" xfId="4" builtinId="27"/>
    <cellStyle name="Currency" xfId="1" builtinId="4"/>
    <cellStyle name="Good" xfId="3" builtinId="26"/>
    <cellStyle name="Normal" xfId="0" builtinId="0"/>
    <cellStyle name="Percent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Cost Of Operation</a:t>
            </a:r>
            <a:r>
              <a:rPr lang="en-US" baseline="0"/>
              <a:t> Comparison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Kyocera Ecosys P2135dn</c:v>
                </c:pt>
              </c:strCache>
            </c:strRef>
          </c:tx>
          <c:cat>
            <c:numLit>
              <c:formatCode>General</c:formatCode>
              <c:ptCount val="7"/>
              <c:pt idx="0">
                <c:v>0</c:v>
              </c:pt>
              <c:pt idx="1">
                <c:v>15000</c:v>
              </c:pt>
              <c:pt idx="2">
                <c:v>30000</c:v>
              </c:pt>
              <c:pt idx="3">
                <c:v>45000</c:v>
              </c:pt>
              <c:pt idx="4">
                <c:v>60000</c:v>
              </c:pt>
              <c:pt idx="5">
                <c:v>75000</c:v>
              </c:pt>
              <c:pt idx="6">
                <c:v>90000</c:v>
              </c:pt>
            </c:numLit>
          </c:cat>
          <c:val>
            <c:numRef>
              <c:f>(Data!$B$3,Data!$J$3:$O$3)</c:f>
              <c:numCache>
                <c:formatCode>_("$"* #,##0.00_);_("$"* \(#,##0.00\);_("$"* "-"??_);_(@_)</c:formatCode>
                <c:ptCount val="7"/>
                <c:pt idx="0">
                  <c:v>499</c:v>
                </c:pt>
                <c:pt idx="1">
                  <c:v>705.25</c:v>
                </c:pt>
                <c:pt idx="2">
                  <c:v>911.5</c:v>
                </c:pt>
                <c:pt idx="3">
                  <c:v>1117.75</c:v>
                </c:pt>
                <c:pt idx="4">
                  <c:v>1324</c:v>
                </c:pt>
                <c:pt idx="5">
                  <c:v>1530.25</c:v>
                </c:pt>
                <c:pt idx="6">
                  <c:v>1736.5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Lexmark MS310dn</c:v>
                </c:pt>
              </c:strCache>
            </c:strRef>
          </c:tx>
          <c:cat>
            <c:numLit>
              <c:formatCode>General</c:formatCode>
              <c:ptCount val="7"/>
              <c:pt idx="0">
                <c:v>0</c:v>
              </c:pt>
              <c:pt idx="1">
                <c:v>15000</c:v>
              </c:pt>
              <c:pt idx="2">
                <c:v>30000</c:v>
              </c:pt>
              <c:pt idx="3">
                <c:v>45000</c:v>
              </c:pt>
              <c:pt idx="4">
                <c:v>60000</c:v>
              </c:pt>
              <c:pt idx="5">
                <c:v>75000</c:v>
              </c:pt>
              <c:pt idx="6">
                <c:v>90000</c:v>
              </c:pt>
            </c:numLit>
          </c:cat>
          <c:val>
            <c:numRef>
              <c:f>(Data!$B$5,Data!$J$5:$O$5)</c:f>
              <c:numCache>
                <c:formatCode>_("$"* #,##0.00_);_("$"* \(#,##0.00\);_("$"* "-"??_);_(@_)</c:formatCode>
                <c:ptCount val="7"/>
                <c:pt idx="0">
                  <c:v>249</c:v>
                </c:pt>
                <c:pt idx="1">
                  <c:v>696</c:v>
                </c:pt>
                <c:pt idx="2">
                  <c:v>1143</c:v>
                </c:pt>
                <c:pt idx="3">
                  <c:v>1590</c:v>
                </c:pt>
                <c:pt idx="4">
                  <c:v>2037</c:v>
                </c:pt>
                <c:pt idx="5">
                  <c:v>2484</c:v>
                </c:pt>
                <c:pt idx="6">
                  <c:v>2931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82080"/>
        <c:axId val="454983168"/>
      </c:lineChart>
      <c:catAx>
        <c:axId val="45498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Prints</a:t>
                </a:r>
              </a:p>
            </c:rich>
          </c:tx>
          <c:layout>
            <c:manualLayout>
              <c:xMode val="edge"/>
              <c:yMode val="edge"/>
              <c:x val="6.2793716002890937E-2"/>
              <c:y val="0.8074532751211774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454983168"/>
        <c:crosses val="autoZero"/>
        <c:auto val="1"/>
        <c:lblAlgn val="ctr"/>
        <c:lblOffset val="100"/>
        <c:noMultiLvlLbl val="0"/>
      </c:catAx>
      <c:valAx>
        <c:axId val="454983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</a:t>
                </a:r>
                <a:r>
                  <a:rPr lang="en-US" baseline="0"/>
                  <a:t> Cost</a:t>
                </a:r>
              </a:p>
            </c:rich>
          </c:tx>
          <c:layout>
            <c:manualLayout>
              <c:xMode val="edge"/>
              <c:yMode val="edge"/>
              <c:x val="4.2486722899094033E-2"/>
              <c:y val="0.38769238845144355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endParaRPr lang="en-US"/>
          </a:p>
        </c:txPr>
        <c:crossAx val="454982080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gradFill rotWithShape="1">
          <a:gsLst>
            <a:gs pos="0">
              <a:schemeClr val="dk1">
                <a:tint val="50000"/>
                <a:satMod val="300000"/>
              </a:schemeClr>
            </a:gs>
            <a:gs pos="35000">
              <a:schemeClr val="dk1">
                <a:tint val="37000"/>
                <a:satMod val="300000"/>
              </a:schemeClr>
            </a:gs>
            <a:gs pos="100000">
              <a:schemeClr val="dk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dk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14</xdr:col>
      <xdr:colOff>885825</xdr:colOff>
      <xdr:row>32</xdr:row>
      <xdr:rowOff>38101</xdr:rowOff>
    </xdr:to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G4" sqref="G4"/>
    </sheetView>
  </sheetViews>
  <sheetFormatPr defaultRowHeight="15" x14ac:dyDescent="0.25"/>
  <cols>
    <col min="1" max="1" width="22.42578125" style="10" bestFit="1" customWidth="1"/>
    <col min="2" max="2" width="14.140625" style="10" customWidth="1"/>
    <col min="3" max="3" width="9.140625" style="10"/>
    <col min="4" max="4" width="10.42578125" style="10" bestFit="1" customWidth="1"/>
    <col min="5" max="5" width="9.140625" style="10"/>
    <col min="6" max="6" width="17.5703125" style="10" bestFit="1" customWidth="1"/>
    <col min="7" max="7" width="18.85546875" style="10" bestFit="1" customWidth="1"/>
    <col min="8" max="8" width="9.140625" style="10"/>
    <col min="9" max="9" width="22.7109375" style="10" bestFit="1" customWidth="1"/>
    <col min="10" max="10" width="15.85546875" style="10" bestFit="1" customWidth="1"/>
    <col min="11" max="14" width="12" style="10" bestFit="1" customWidth="1"/>
    <col min="15" max="15" width="13.7109375" style="10" bestFit="1" customWidth="1"/>
  </cols>
  <sheetData>
    <row r="1" spans="1:15" x14ac:dyDescent="0.25">
      <c r="A1" s="28" t="s">
        <v>12</v>
      </c>
      <c r="B1" s="28"/>
      <c r="C1" s="28"/>
      <c r="D1" s="28"/>
      <c r="E1" s="28"/>
      <c r="F1" s="28"/>
      <c r="G1" s="28"/>
      <c r="H1" s="28"/>
      <c r="I1" s="28"/>
    </row>
    <row r="2" spans="1:15" s="22" customFormat="1" ht="15.75" thickBot="1" x14ac:dyDescent="0.3">
      <c r="A2" s="18" t="s">
        <v>6</v>
      </c>
      <c r="B2" s="20" t="s">
        <v>1</v>
      </c>
      <c r="C2" s="19"/>
      <c r="D2" s="19" t="s">
        <v>0</v>
      </c>
      <c r="E2" s="23"/>
      <c r="F2" s="20" t="s">
        <v>2</v>
      </c>
      <c r="G2" s="20" t="s">
        <v>3</v>
      </c>
      <c r="H2" s="19"/>
      <c r="I2" s="18" t="s">
        <v>7</v>
      </c>
      <c r="J2" s="20">
        <v>15000</v>
      </c>
      <c r="K2" s="21">
        <v>30000</v>
      </c>
      <c r="L2" s="20">
        <v>45000</v>
      </c>
      <c r="M2" s="20">
        <v>60000</v>
      </c>
      <c r="N2" s="20">
        <v>75000</v>
      </c>
      <c r="O2" s="20">
        <v>90000</v>
      </c>
    </row>
    <row r="3" spans="1:15" s="1" customFormat="1" x14ac:dyDescent="0.25">
      <c r="A3" s="12" t="s">
        <v>5</v>
      </c>
      <c r="B3" s="13">
        <v>499</v>
      </c>
      <c r="D3" s="14">
        <v>99</v>
      </c>
      <c r="F3" s="15">
        <v>7200</v>
      </c>
      <c r="G3" s="16">
        <f>D3/F3</f>
        <v>1.375E-2</v>
      </c>
      <c r="J3" s="17">
        <f t="shared" ref="J3:O3" si="0">$B3+$G3*J$2</f>
        <v>705.25</v>
      </c>
      <c r="K3" s="17">
        <f t="shared" si="0"/>
        <v>911.5</v>
      </c>
      <c r="L3" s="17">
        <f t="shared" si="0"/>
        <v>1117.75</v>
      </c>
      <c r="M3" s="17">
        <f t="shared" si="0"/>
        <v>1324</v>
      </c>
      <c r="N3" s="17">
        <f t="shared" si="0"/>
        <v>1530.25</v>
      </c>
      <c r="O3" s="17">
        <f t="shared" si="0"/>
        <v>1736.5</v>
      </c>
    </row>
    <row r="4" spans="1:15" x14ac:dyDescent="0.25">
      <c r="A4" s="11"/>
      <c r="D4" s="2"/>
      <c r="F4" s="2"/>
      <c r="G4" s="2"/>
      <c r="J4" s="2"/>
      <c r="K4" s="2"/>
      <c r="L4" s="2"/>
      <c r="M4" s="2"/>
      <c r="N4" s="2"/>
      <c r="O4" s="2"/>
    </row>
    <row r="5" spans="1:15" s="1" customFormat="1" x14ac:dyDescent="0.25">
      <c r="A5" s="27" t="s">
        <v>4</v>
      </c>
      <c r="B5" s="26">
        <v>249</v>
      </c>
      <c r="D5" s="25">
        <v>149</v>
      </c>
      <c r="F5" s="24">
        <v>5000</v>
      </c>
      <c r="G5" s="16">
        <f>D5/F5</f>
        <v>2.98E-2</v>
      </c>
      <c r="J5" s="17">
        <f t="shared" ref="J5:O5" si="1">$B5+$G5*J$2</f>
        <v>696</v>
      </c>
      <c r="K5" s="17">
        <f t="shared" si="1"/>
        <v>1143</v>
      </c>
      <c r="L5" s="17">
        <f t="shared" si="1"/>
        <v>1590</v>
      </c>
      <c r="M5" s="17">
        <f t="shared" si="1"/>
        <v>2037</v>
      </c>
      <c r="N5" s="17">
        <f t="shared" si="1"/>
        <v>2484</v>
      </c>
      <c r="O5" s="17">
        <f t="shared" si="1"/>
        <v>2931</v>
      </c>
    </row>
    <row r="6" spans="1:15" x14ac:dyDescent="0.25">
      <c r="A6" s="11"/>
      <c r="D6" s="2"/>
      <c r="F6" s="9" t="s">
        <v>10</v>
      </c>
      <c r="G6" s="3">
        <f>G5-G3</f>
        <v>1.6050000000000002E-2</v>
      </c>
      <c r="I6" s="10" t="s">
        <v>8</v>
      </c>
      <c r="J6" s="5">
        <f t="shared" ref="J6:O6" si="2">J5-J3</f>
        <v>-9.25</v>
      </c>
      <c r="K6" s="6">
        <f t="shared" si="2"/>
        <v>231.5</v>
      </c>
      <c r="L6" s="6">
        <f t="shared" si="2"/>
        <v>472.25</v>
      </c>
      <c r="M6" s="6">
        <f t="shared" si="2"/>
        <v>713</v>
      </c>
      <c r="N6" s="6">
        <f t="shared" si="2"/>
        <v>953.75</v>
      </c>
      <c r="O6" s="6">
        <f t="shared" si="2"/>
        <v>1194.5</v>
      </c>
    </row>
    <row r="7" spans="1:15" x14ac:dyDescent="0.25">
      <c r="A7" s="11"/>
      <c r="D7" s="2"/>
      <c r="F7" s="9" t="s">
        <v>11</v>
      </c>
      <c r="G7" s="4">
        <f>G6/G5</f>
        <v>0.53859060402684567</v>
      </c>
      <c r="I7" s="10" t="s">
        <v>9</v>
      </c>
      <c r="J7" s="7">
        <f t="shared" ref="J7:O7" si="3">J6/J5</f>
        <v>-1.3290229885057471E-2</v>
      </c>
      <c r="K7" s="8">
        <f t="shared" si="3"/>
        <v>0.20253718285214348</v>
      </c>
      <c r="L7" s="8">
        <f t="shared" si="3"/>
        <v>0.29701257861635222</v>
      </c>
      <c r="M7" s="8">
        <f t="shared" si="3"/>
        <v>0.35002454590083454</v>
      </c>
      <c r="N7" s="8">
        <f t="shared" si="3"/>
        <v>0.38395732689210949</v>
      </c>
      <c r="O7" s="8">
        <f t="shared" si="3"/>
        <v>0.40754008870692598</v>
      </c>
    </row>
    <row r="8" spans="1:15" x14ac:dyDescent="0.25">
      <c r="A8" s="9"/>
    </row>
    <row r="11" spans="1:15" x14ac:dyDescent="0.25">
      <c r="A11" s="9"/>
    </row>
  </sheetData>
  <mergeCells count="1">
    <mergeCell ref="A1:I1"/>
  </mergeCells>
  <conditionalFormatting sqref="J6:O7">
    <cfRule type="cellIs" dxfId="3" priority="4" operator="greaterThan">
      <formula>0</formula>
    </cfRule>
    <cfRule type="cellIs" dxfId="2" priority="3" operator="lessThan">
      <formula>0</formula>
    </cfRule>
  </conditionalFormatting>
  <conditionalFormatting sqref="G6:G7">
    <cfRule type="cellIs" dxfId="1" priority="2" operator="greaterThan">
      <formula>0</formula>
    </cfRule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</dc:creator>
  <cp:lastModifiedBy>Melissa Mann</cp:lastModifiedBy>
  <dcterms:created xsi:type="dcterms:W3CDTF">2014-05-13T13:41:41Z</dcterms:created>
  <dcterms:modified xsi:type="dcterms:W3CDTF">2014-05-14T14:33:06Z</dcterms:modified>
</cp:coreProperties>
</file>